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11355" windowHeight="6420" activeTab="3"/>
  </bookViews>
  <sheets>
    <sheet name="BS" sheetId="1" r:id="rId1"/>
    <sheet name="IS" sheetId="2" r:id="rId2"/>
    <sheet name="SE" sheetId="3" r:id="rId3"/>
    <sheet name="CashFlow" sheetId="4" r:id="rId4"/>
    <sheet name="Sheet1" sheetId="5" r:id="rId5"/>
  </sheets>
  <definedNames>
    <definedName name="_xlnm.Print_Area" localSheetId="0">'BS'!$A$1:$J$52</definedName>
    <definedName name="_xlnm.Print_Area" localSheetId="3">'CashFlow'!$A$1:$I$55</definedName>
    <definedName name="_xlnm.Print_Area" localSheetId="1">'IS'!$A$1:$I$55</definedName>
    <definedName name="_xlnm.Print_Area" localSheetId="2">'SE'!$A$1:$J$49</definedName>
  </definedNames>
  <calcPr fullCalcOnLoad="1"/>
</workbook>
</file>

<file path=xl/sharedStrings.xml><?xml version="1.0" encoding="utf-8"?>
<sst xmlns="http://schemas.openxmlformats.org/spreadsheetml/2006/main" count="152" uniqueCount="112">
  <si>
    <t>NIKKO ELECTRONICS BHD. (174076-U)</t>
  </si>
  <si>
    <t>Property, plant and equipment</t>
  </si>
  <si>
    <t>CURRENT ASSETS</t>
  </si>
  <si>
    <t>Inventories</t>
  </si>
  <si>
    <t>Receivables, deposits and prepayments</t>
  </si>
  <si>
    <t>Share capital</t>
  </si>
  <si>
    <t>Share premium</t>
  </si>
  <si>
    <t>Treasury shares, at cost</t>
  </si>
  <si>
    <t>As at</t>
  </si>
  <si>
    <t>RM ' 000</t>
  </si>
  <si>
    <t>UNAUDITED</t>
  </si>
  <si>
    <t>Trade and other payables</t>
  </si>
  <si>
    <t>Bank borrowings</t>
  </si>
  <si>
    <t>Comparative</t>
  </si>
  <si>
    <t>Current Qtr</t>
  </si>
  <si>
    <t>Cumulative</t>
  </si>
  <si>
    <t>Ended</t>
  </si>
  <si>
    <t>Qtr ended</t>
  </si>
  <si>
    <t>To Date</t>
  </si>
  <si>
    <t>Sales</t>
  </si>
  <si>
    <t>Expenses excluding finance cost and tax</t>
  </si>
  <si>
    <t>Other operating income</t>
  </si>
  <si>
    <t>Finance costs</t>
  </si>
  <si>
    <t>Taxation</t>
  </si>
  <si>
    <t>Minority interest</t>
  </si>
  <si>
    <t xml:space="preserve">    -  Basic (sen)</t>
  </si>
  <si>
    <t xml:space="preserve">    -  Diluted (sen)</t>
  </si>
  <si>
    <t>N/A</t>
  </si>
  <si>
    <t>AUDITED</t>
  </si>
  <si>
    <t>NON-CURRENT ASSETS</t>
  </si>
  <si>
    <t>Individual Quarter</t>
  </si>
  <si>
    <t>Cumulative Quarter</t>
  </si>
  <si>
    <t>Revaluation</t>
  </si>
  <si>
    <t xml:space="preserve">Share </t>
  </si>
  <si>
    <t>Treasury</t>
  </si>
  <si>
    <t>Share</t>
  </si>
  <si>
    <t>Retained</t>
  </si>
  <si>
    <t>capital</t>
  </si>
  <si>
    <t>Shares</t>
  </si>
  <si>
    <t>premium</t>
  </si>
  <si>
    <t>Total</t>
  </si>
  <si>
    <t>Dividend in respect of the financial</t>
  </si>
  <si>
    <t>profits</t>
  </si>
  <si>
    <t>Non-Distributable</t>
  </si>
  <si>
    <t xml:space="preserve">  year ended 31 March 2005</t>
  </si>
  <si>
    <t>ended</t>
  </si>
  <si>
    <t>Interest income</t>
  </si>
  <si>
    <t xml:space="preserve"> </t>
  </si>
  <si>
    <t>Receivables</t>
  </si>
  <si>
    <t xml:space="preserve">Payables </t>
  </si>
  <si>
    <t>Interest paid</t>
  </si>
  <si>
    <t>Net operating cash flow</t>
  </si>
  <si>
    <t>Interest received</t>
  </si>
  <si>
    <t>Net change in bank borrowings</t>
  </si>
  <si>
    <t>Dividend paid</t>
  </si>
  <si>
    <t>Net change in cash and cash equivalents</t>
  </si>
  <si>
    <t>Cash and cash equivalents comprise :-</t>
  </si>
  <si>
    <t xml:space="preserve">   Deposits, cash and bank balances</t>
  </si>
  <si>
    <t xml:space="preserve">   Bank overdraft</t>
  </si>
  <si>
    <t>Adjustments for :-</t>
  </si>
  <si>
    <t>Depreciation of property, plant and equipment</t>
  </si>
  <si>
    <t>Interest expense</t>
  </si>
  <si>
    <t>Changes in Working Capital</t>
  </si>
  <si>
    <t>OPERATING CASH FLOWS</t>
  </si>
  <si>
    <t>Purchase of plant and equipment</t>
  </si>
  <si>
    <t>NA</t>
  </si>
  <si>
    <t>31/03/2006</t>
  </si>
  <si>
    <t>Proceeds from disposal of plant and equipment</t>
  </si>
  <si>
    <t>Deposits, cash and bank balances</t>
  </si>
  <si>
    <t>Net loss after taxation</t>
  </si>
  <si>
    <t>INVESTING CASH FLOWS</t>
  </si>
  <si>
    <t>FINANCING CASH FLOWS</t>
  </si>
  <si>
    <t xml:space="preserve">CONDENSED BALANCE SHEETS </t>
  </si>
  <si>
    <t>Retained profits / (Accumulated loss)</t>
  </si>
  <si>
    <t>UNAUDITED CONDENSED INCOME STATEMENTS</t>
  </si>
  <si>
    <t>UNAUDITED CONDENSED STATEMENT OF CHANGES IN EQUITY</t>
  </si>
  <si>
    <t>At 1 April 2005</t>
  </si>
  <si>
    <t>(Accumulated</t>
  </si>
  <si>
    <t>loss) /</t>
  </si>
  <si>
    <t>At 31 March 2006 / 1 April 2006</t>
  </si>
  <si>
    <t>(The Condensed Statement of Changes in Equity should be read in conjunction with the Annual Financial Report for the year ended 31 March 2006 and the accompanying explanatory notes attached to the interim financial statements)</t>
  </si>
  <si>
    <t>(The Condensed Income Statement should be read in conjunction with the Annual Financial Report for the year ended 31 March 2006 and the accompanying explanatory notes attached to the interim financial statements)</t>
  </si>
  <si>
    <t>(The Condensed Balance Sheets should be read in conjunction with the Annual Financial Report for the year ended 31 March 2006 and the accompanying explanatory notes attached to the interim financial statements)</t>
  </si>
  <si>
    <t>Net gain on disposal of plant and equipment</t>
  </si>
  <si>
    <t>Cash and cash equivalents at beginning of the period</t>
  </si>
  <si>
    <t>Cash and cash equivalents at end of the period</t>
  </si>
  <si>
    <t>(The Condensed Cash Flow Statements should be read in conjunction with the Annual Financial Report for the financial year ended 31 March 2006 and the accompanying explanatory notes attached to the interim financial statements)</t>
  </si>
  <si>
    <t>UNAUDITED CONDENSED CASH FLOW STATEMENTS</t>
  </si>
  <si>
    <t>TOTAL ASSETS</t>
  </si>
  <si>
    <t>EQUITY AND LIABILITIES</t>
  </si>
  <si>
    <t>Equity attributable to equity holders of the Company</t>
  </si>
  <si>
    <t>CURRENT LIABILITIES</t>
  </si>
  <si>
    <t>TOTAL EQUITY</t>
  </si>
  <si>
    <t>TOTAL LIABILITIES</t>
  </si>
  <si>
    <t>TOTAL EQUITY AND LIABILITIES</t>
  </si>
  <si>
    <t>Net assets per share attributable to equity</t>
  </si>
  <si>
    <t xml:space="preserve">   holders of the Company (RM)</t>
  </si>
  <si>
    <t>Loss after taxation</t>
  </si>
  <si>
    <t>Loss before taxation</t>
  </si>
  <si>
    <t>Loss per share</t>
  </si>
  <si>
    <t>AS AT 31 MARCH 2007</t>
  </si>
  <si>
    <t xml:space="preserve"> 31/03/2007</t>
  </si>
  <si>
    <t>FOR THE PERIOD ENDED 31 MARCH 2007</t>
  </si>
  <si>
    <t>31/03/2007</t>
  </si>
  <si>
    <t>12 Months</t>
  </si>
  <si>
    <t>At 31 March 2007</t>
  </si>
  <si>
    <t>12 months</t>
  </si>
  <si>
    <t>Provision for slow moving stock</t>
  </si>
  <si>
    <t>Revaluation and other reserves</t>
  </si>
  <si>
    <t xml:space="preserve">and other </t>
  </si>
  <si>
    <t>reserves</t>
  </si>
  <si>
    <t>Share option granted under ESOS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</si>
</sst>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_);\(0\)"/>
    <numFmt numFmtId="181" formatCode="_(* #,##0.000_);_(* \(#,##0.000\);_(* &quot;-&quot;??_);_(@_)"/>
    <numFmt numFmtId="182" formatCode="_(* #,##0.0000_);_(* \(#,##0.0000\);_(* &quot;-&quot;??_);_(@_)"/>
    <numFmt numFmtId="183" formatCode="_(* #,##0.0_);_(* \(#,##0.0\);_(* &quot;-&quot;?_);_(@_)"/>
    <numFmt numFmtId="184" formatCode="0.0"/>
    <numFmt numFmtId="185" formatCode="0.00_);\(0.00\)"/>
    <numFmt numFmtId="186" formatCode="0.0_);\(0.0\)"/>
  </numFmts>
  <fonts count="28">
    <font>
      <sz val="10"/>
      <name val="Arial"/>
      <family val="0"/>
    </font>
    <font>
      <i/>
      <sz val="5"/>
      <name val="Arial"/>
      <family val="2"/>
    </font>
    <font>
      <b/>
      <sz val="10"/>
      <name val="Arial"/>
      <family val="2"/>
    </font>
    <font>
      <b/>
      <sz val="12"/>
      <name val="Arial"/>
      <family val="2"/>
    </font>
    <font>
      <b/>
      <sz val="8.5"/>
      <name val="Arial"/>
      <family val="2"/>
    </font>
    <font>
      <sz val="8"/>
      <name val="Arial"/>
      <family val="2"/>
    </font>
    <font>
      <b/>
      <i/>
      <sz val="10"/>
      <name val="Arial"/>
      <family val="2"/>
    </font>
    <font>
      <b/>
      <u val="single"/>
      <sz val="10"/>
      <name val="Arial"/>
      <family val="2"/>
    </font>
    <font>
      <i/>
      <sz val="6"/>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0" xfId="0" applyFont="1" applyBorder="1" applyAlignment="1">
      <alignment/>
    </xf>
    <xf numFmtId="179" fontId="0" fillId="0" borderId="10" xfId="42" applyNumberFormat="1" applyFont="1" applyBorder="1" applyAlignment="1">
      <alignment/>
    </xf>
    <xf numFmtId="0" fontId="0" fillId="0" borderId="11" xfId="0" applyBorder="1" applyAlignment="1">
      <alignment/>
    </xf>
    <xf numFmtId="14" fontId="1" fillId="0" borderId="0" xfId="0" applyNumberFormat="1" applyFont="1" applyAlignment="1">
      <alignment/>
    </xf>
    <xf numFmtId="0" fontId="0" fillId="0" borderId="0" xfId="0" applyAlignment="1">
      <alignment horizontal="right"/>
    </xf>
    <xf numFmtId="0" fontId="0" fillId="0" borderId="0" xfId="0" applyFont="1" applyAlignment="1">
      <alignment/>
    </xf>
    <xf numFmtId="0" fontId="3" fillId="0" borderId="0" xfId="0" applyFont="1" applyAlignment="1">
      <alignment/>
    </xf>
    <xf numFmtId="0" fontId="0" fillId="0" borderId="12"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10" xfId="0" applyFont="1" applyBorder="1" applyAlignment="1">
      <alignment horizontal="center"/>
    </xf>
    <xf numFmtId="0" fontId="0" fillId="0" borderId="10" xfId="0" applyBorder="1" applyAlignment="1">
      <alignment/>
    </xf>
    <xf numFmtId="0" fontId="0" fillId="0" borderId="13" xfId="0" applyBorder="1" applyAlignment="1">
      <alignment/>
    </xf>
    <xf numFmtId="179" fontId="0" fillId="0" borderId="10" xfId="42" applyNumberFormat="1" applyFont="1" applyBorder="1" applyAlignment="1">
      <alignment horizontal="center"/>
    </xf>
    <xf numFmtId="179" fontId="0" fillId="0" borderId="10" xfId="42" applyNumberFormat="1" applyFont="1" applyBorder="1" applyAlignment="1">
      <alignment/>
    </xf>
    <xf numFmtId="0" fontId="0" fillId="0" borderId="14" xfId="0" applyBorder="1" applyAlignment="1">
      <alignment/>
    </xf>
    <xf numFmtId="179" fontId="0" fillId="0" borderId="13" xfId="42" applyNumberFormat="1" applyFont="1" applyBorder="1" applyAlignment="1">
      <alignment/>
    </xf>
    <xf numFmtId="180" fontId="0" fillId="0" borderId="10" xfId="0" applyNumberForma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185" fontId="0" fillId="0" borderId="13" xfId="0" applyNumberFormat="1" applyBorder="1" applyAlignment="1">
      <alignment/>
    </xf>
    <xf numFmtId="179" fontId="0" fillId="0" borderId="0" xfId="42" applyNumberFormat="1" applyFont="1" applyBorder="1" applyAlignment="1">
      <alignment/>
    </xf>
    <xf numFmtId="0" fontId="2" fillId="0" borderId="0" xfId="0" applyFont="1" applyBorder="1" applyAlignment="1">
      <alignment horizontal="center"/>
    </xf>
    <xf numFmtId="0" fontId="2" fillId="0" borderId="12" xfId="0" applyFont="1" applyBorder="1" applyAlignment="1">
      <alignment horizontal="center"/>
    </xf>
    <xf numFmtId="0" fontId="6" fillId="0" borderId="0" xfId="0" applyFont="1" applyBorder="1" applyAlignment="1">
      <alignment horizontal="center"/>
    </xf>
    <xf numFmtId="179" fontId="0" fillId="0" borderId="15" xfId="42" applyNumberFormat="1" applyFont="1" applyBorder="1" applyAlignment="1">
      <alignment/>
    </xf>
    <xf numFmtId="179" fontId="0" fillId="0" borderId="12" xfId="42" applyNumberFormat="1" applyFont="1" applyBorder="1" applyAlignment="1">
      <alignment/>
    </xf>
    <xf numFmtId="179" fontId="0" fillId="0" borderId="0" xfId="42" applyNumberFormat="1" applyFont="1" applyFill="1" applyBorder="1" applyAlignment="1">
      <alignment/>
    </xf>
    <xf numFmtId="179" fontId="0" fillId="0" borderId="0" xfId="42" applyNumberFormat="1" applyFont="1" applyBorder="1" applyAlignment="1">
      <alignment horizontal="center"/>
    </xf>
    <xf numFmtId="179" fontId="0" fillId="0" borderId="0" xfId="42" applyNumberFormat="1" applyFont="1" applyBorder="1" applyAlignment="1">
      <alignment/>
    </xf>
    <xf numFmtId="179" fontId="0" fillId="0" borderId="0" xfId="42" applyNumberFormat="1" applyFont="1" applyAlignment="1">
      <alignment/>
    </xf>
    <xf numFmtId="0" fontId="7" fillId="0" borderId="0" xfId="0" applyFont="1" applyBorder="1" applyAlignment="1">
      <alignment horizontal="center"/>
    </xf>
    <xf numFmtId="0" fontId="2" fillId="0" borderId="10" xfId="0" applyFont="1" applyBorder="1" applyAlignment="1">
      <alignment horizontal="left"/>
    </xf>
    <xf numFmtId="0" fontId="2" fillId="0" borderId="13" xfId="0" applyFont="1" applyBorder="1" applyAlignment="1">
      <alignment horizontal="center"/>
    </xf>
    <xf numFmtId="0" fontId="2" fillId="0" borderId="10" xfId="0" applyFont="1" applyBorder="1" applyAlignment="1">
      <alignment horizontal="center"/>
    </xf>
    <xf numFmtId="0" fontId="0" fillId="0" borderId="13" xfId="0" applyFont="1" applyBorder="1" applyAlignment="1">
      <alignment/>
    </xf>
    <xf numFmtId="0" fontId="6" fillId="0" borderId="10" xfId="0" applyFont="1" applyBorder="1" applyAlignment="1">
      <alignment horizontal="center"/>
    </xf>
    <xf numFmtId="0" fontId="6" fillId="0" borderId="13" xfId="0" applyFont="1" applyBorder="1" applyAlignment="1">
      <alignment horizontal="center"/>
    </xf>
    <xf numFmtId="179" fontId="2" fillId="0" borderId="13" xfId="42" applyNumberFormat="1" applyFont="1" applyBorder="1" applyAlignment="1">
      <alignment/>
    </xf>
    <xf numFmtId="179" fontId="0" fillId="0" borderId="13" xfId="42" applyNumberFormat="1" applyFont="1" applyBorder="1" applyAlignment="1">
      <alignment/>
    </xf>
    <xf numFmtId="179" fontId="0" fillId="0" borderId="14" xfId="42" applyNumberFormat="1" applyFont="1" applyBorder="1" applyAlignment="1">
      <alignment/>
    </xf>
    <xf numFmtId="179" fontId="0" fillId="0" borderId="13" xfId="42" applyNumberFormat="1" applyFont="1" applyBorder="1" applyAlignment="1">
      <alignment horizontal="center"/>
    </xf>
    <xf numFmtId="179" fontId="2" fillId="0" borderId="16" xfId="42" applyNumberFormat="1" applyFont="1" applyBorder="1" applyAlignment="1">
      <alignment/>
    </xf>
    <xf numFmtId="0" fontId="0" fillId="0" borderId="0" xfId="0" applyAlignment="1">
      <alignment horizontal="center"/>
    </xf>
    <xf numFmtId="3" fontId="0" fillId="0" borderId="0" xfId="0" applyNumberFormat="1" applyBorder="1" applyAlignment="1">
      <alignment/>
    </xf>
    <xf numFmtId="0" fontId="2" fillId="0" borderId="0" xfId="0" applyFont="1" applyAlignment="1">
      <alignment horizontal="center"/>
    </xf>
    <xf numFmtId="0" fontId="6" fillId="0" borderId="0" xfId="0" applyFont="1" applyAlignment="1">
      <alignment horizontal="center"/>
    </xf>
    <xf numFmtId="179" fontId="0" fillId="0" borderId="12" xfId="42" applyNumberFormat="1" applyFont="1" applyBorder="1" applyAlignment="1">
      <alignment/>
    </xf>
    <xf numFmtId="179" fontId="0" fillId="0" borderId="17" xfId="42" applyNumberFormat="1" applyFont="1" applyBorder="1" applyAlignment="1">
      <alignment/>
    </xf>
    <xf numFmtId="179" fontId="0" fillId="0" borderId="0" xfId="0" applyNumberFormat="1" applyBorder="1" applyAlignment="1">
      <alignment/>
    </xf>
    <xf numFmtId="0" fontId="8" fillId="0" borderId="0" xfId="0" applyFont="1" applyAlignment="1">
      <alignment/>
    </xf>
    <xf numFmtId="186" fontId="6" fillId="0" borderId="0" xfId="0" applyNumberFormat="1" applyFont="1" applyAlignment="1">
      <alignment horizontal="center"/>
    </xf>
    <xf numFmtId="0" fontId="9" fillId="0" borderId="0" xfId="0" applyFont="1" applyAlignment="1">
      <alignment/>
    </xf>
    <xf numFmtId="0" fontId="10" fillId="0" borderId="0" xfId="0" applyFont="1" applyAlignment="1">
      <alignment/>
    </xf>
    <xf numFmtId="179" fontId="0" fillId="0" borderId="15" xfId="42" applyNumberFormat="1" applyFont="1" applyBorder="1" applyAlignment="1">
      <alignment/>
    </xf>
    <xf numFmtId="179" fontId="0" fillId="0" borderId="0" xfId="42" applyNumberFormat="1" applyFont="1" applyAlignment="1">
      <alignment horizontal="right"/>
    </xf>
    <xf numFmtId="0" fontId="0" fillId="0" borderId="0" xfId="0" applyFill="1" applyAlignment="1">
      <alignment/>
    </xf>
    <xf numFmtId="179" fontId="0" fillId="0" borderId="0" xfId="42" applyNumberFormat="1" applyFont="1" applyFill="1" applyAlignment="1">
      <alignment horizontal="right"/>
    </xf>
    <xf numFmtId="179" fontId="0" fillId="0" borderId="15" xfId="42" applyNumberFormat="1" applyFont="1" applyFill="1" applyBorder="1" applyAlignment="1">
      <alignment/>
    </xf>
    <xf numFmtId="179" fontId="0" fillId="0" borderId="12" xfId="42" applyNumberFormat="1" applyFont="1" applyFill="1" applyBorder="1" applyAlignment="1">
      <alignment/>
    </xf>
    <xf numFmtId="179" fontId="0" fillId="0" borderId="0" xfId="42" applyNumberFormat="1" applyFont="1" applyFill="1" applyBorder="1" applyAlignment="1">
      <alignment/>
    </xf>
    <xf numFmtId="179" fontId="0" fillId="0" borderId="10" xfId="42" applyNumberFormat="1" applyFont="1" applyFill="1" applyBorder="1" applyAlignment="1">
      <alignment/>
    </xf>
    <xf numFmtId="179" fontId="0" fillId="0" borderId="13" xfId="42" applyNumberFormat="1" applyFont="1" applyFill="1" applyBorder="1" applyAlignment="1">
      <alignment/>
    </xf>
    <xf numFmtId="179" fontId="0" fillId="0" borderId="10" xfId="42" applyNumberFormat="1" applyFont="1" applyFill="1" applyBorder="1" applyAlignment="1">
      <alignment/>
    </xf>
    <xf numFmtId="179" fontId="0" fillId="0" borderId="13" xfId="42" applyNumberFormat="1" applyFont="1" applyFill="1" applyBorder="1" applyAlignment="1">
      <alignment/>
    </xf>
    <xf numFmtId="179" fontId="0" fillId="0" borderId="11" xfId="42" applyNumberFormat="1" applyFont="1" applyFill="1" applyBorder="1" applyAlignment="1">
      <alignment/>
    </xf>
    <xf numFmtId="179" fontId="0" fillId="0" borderId="14" xfId="42" applyNumberFormat="1" applyFont="1" applyFill="1" applyBorder="1" applyAlignment="1">
      <alignment/>
    </xf>
    <xf numFmtId="179" fontId="2" fillId="0" borderId="10" xfId="42" applyNumberFormat="1" applyFont="1" applyFill="1" applyBorder="1" applyAlignment="1">
      <alignment/>
    </xf>
    <xf numFmtId="179" fontId="2" fillId="0" borderId="13" xfId="42" applyNumberFormat="1" applyFont="1" applyFill="1" applyBorder="1" applyAlignment="1">
      <alignment/>
    </xf>
    <xf numFmtId="179" fontId="0" fillId="0" borderId="10" xfId="42" applyNumberFormat="1" applyFont="1" applyFill="1" applyBorder="1" applyAlignment="1">
      <alignment horizontal="center"/>
    </xf>
    <xf numFmtId="179" fontId="0" fillId="0" borderId="13" xfId="42" applyNumberFormat="1" applyFont="1" applyFill="1" applyBorder="1" applyAlignment="1">
      <alignment horizontal="center"/>
    </xf>
    <xf numFmtId="179" fontId="2" fillId="0" borderId="18" xfId="42" applyNumberFormat="1" applyFont="1" applyFill="1" applyBorder="1" applyAlignment="1">
      <alignment/>
    </xf>
    <xf numFmtId="179" fontId="2" fillId="0" borderId="16" xfId="42" applyNumberFormat="1" applyFont="1" applyFill="1" applyBorder="1" applyAlignment="1">
      <alignment/>
    </xf>
    <xf numFmtId="0" fontId="0" fillId="0" borderId="10" xfId="0" applyFill="1" applyBorder="1" applyAlignment="1">
      <alignment/>
    </xf>
    <xf numFmtId="0" fontId="0" fillId="0" borderId="13" xfId="0" applyFill="1" applyBorder="1" applyAlignment="1">
      <alignment/>
    </xf>
    <xf numFmtId="185" fontId="0" fillId="0" borderId="10" xfId="0" applyNumberFormat="1" applyFill="1" applyBorder="1" applyAlignment="1">
      <alignment/>
    </xf>
    <xf numFmtId="185" fontId="0" fillId="0" borderId="13" xfId="0" applyNumberFormat="1" applyFill="1" applyBorder="1" applyAlignment="1">
      <alignment/>
    </xf>
    <xf numFmtId="43" fontId="0" fillId="0" borderId="10" xfId="42" applyFont="1" applyFill="1" applyBorder="1" applyAlignment="1">
      <alignment horizontal="right"/>
    </xf>
    <xf numFmtId="43" fontId="0" fillId="0" borderId="13" xfId="42" applyFont="1" applyFill="1" applyBorder="1" applyAlignment="1">
      <alignment horizontal="right"/>
    </xf>
    <xf numFmtId="179" fontId="0" fillId="0" borderId="0" xfId="42" applyNumberFormat="1" applyFont="1" applyFill="1" applyAlignment="1">
      <alignment/>
    </xf>
    <xf numFmtId="179" fontId="0" fillId="0" borderId="17" xfId="42" applyNumberFormat="1"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186" fontId="6" fillId="0" borderId="0" xfId="0" applyNumberFormat="1" applyFont="1" applyFill="1" applyAlignment="1">
      <alignment horizontal="center"/>
    </xf>
    <xf numFmtId="179" fontId="0" fillId="0" borderId="15" xfId="42" applyNumberFormat="1" applyFont="1" applyFill="1" applyBorder="1" applyAlignment="1">
      <alignment/>
    </xf>
    <xf numFmtId="179" fontId="0" fillId="0" borderId="12" xfId="42" applyNumberFormat="1" applyFont="1" applyFill="1" applyBorder="1" applyAlignment="1">
      <alignment/>
    </xf>
    <xf numFmtId="0" fontId="2" fillId="0" borderId="0" xfId="0" applyFont="1" applyFill="1" applyAlignment="1">
      <alignment/>
    </xf>
    <xf numFmtId="0" fontId="7" fillId="0" borderId="0" xfId="0" applyFont="1" applyFill="1" applyBorder="1" applyAlignment="1">
      <alignment horizontal="center"/>
    </xf>
    <xf numFmtId="179" fontId="2" fillId="0" borderId="15" xfId="42" applyNumberFormat="1" applyFont="1" applyFill="1" applyBorder="1" applyAlignment="1">
      <alignment/>
    </xf>
    <xf numFmtId="43" fontId="0" fillId="0" borderId="19" xfId="42" applyNumberFormat="1" applyFont="1" applyFill="1" applyBorder="1" applyAlignment="1">
      <alignment/>
    </xf>
    <xf numFmtId="179" fontId="2" fillId="0" borderId="20" xfId="42" applyNumberFormat="1" applyFont="1" applyBorder="1" applyAlignment="1">
      <alignment/>
    </xf>
    <xf numFmtId="179" fontId="2" fillId="0" borderId="20" xfId="42" applyNumberFormat="1" applyFont="1" applyFill="1" applyBorder="1" applyAlignment="1">
      <alignment/>
    </xf>
    <xf numFmtId="43" fontId="0" fillId="0" borderId="0" xfId="42" applyFont="1" applyFill="1" applyBorder="1" applyAlignment="1">
      <alignment horizontal="right"/>
    </xf>
    <xf numFmtId="14" fontId="2" fillId="0" borderId="11" xfId="0" applyNumberFormat="1" applyFont="1" applyBorder="1" applyAlignment="1" quotePrefix="1">
      <alignment horizontal="center"/>
    </xf>
    <xf numFmtId="14" fontId="2" fillId="0" borderId="14" xfId="0" applyNumberFormat="1" applyFont="1" applyBorder="1" applyAlignment="1" quotePrefix="1">
      <alignment horizontal="center"/>
    </xf>
    <xf numFmtId="14" fontId="2" fillId="0" borderId="12" xfId="0" applyNumberFormat="1" applyFont="1" applyBorder="1" applyAlignment="1" quotePrefix="1">
      <alignment horizontal="center"/>
    </xf>
    <xf numFmtId="0" fontId="3" fillId="0" borderId="0" xfId="0" applyFont="1" applyAlignment="1">
      <alignment horizontal="right"/>
    </xf>
    <xf numFmtId="0" fontId="2" fillId="0" borderId="0" xfId="0" applyFont="1" applyAlignment="1">
      <alignment horizontal="justify" wrapText="1"/>
    </xf>
    <xf numFmtId="0" fontId="0" fillId="0" borderId="0" xfId="0" applyAlignment="1">
      <alignment horizontal="justify" wrapText="1"/>
    </xf>
    <xf numFmtId="0" fontId="7" fillId="0" borderId="21" xfId="0" applyFont="1" applyBorder="1" applyAlignment="1">
      <alignment horizontal="center"/>
    </xf>
    <xf numFmtId="0" fontId="7" fillId="0" borderId="22" xfId="0" applyFont="1" applyBorder="1" applyAlignment="1">
      <alignment horizontal="center"/>
    </xf>
    <xf numFmtId="0" fontId="7"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9"/>
  <sheetViews>
    <sheetView zoomScaleSheetLayoutView="100" zoomScalePageLayoutView="0" workbookViewId="0" topLeftCell="A15">
      <selection activeCell="G45" sqref="G45"/>
    </sheetView>
  </sheetViews>
  <sheetFormatPr defaultColWidth="9.140625" defaultRowHeight="12.75"/>
  <cols>
    <col min="4" max="6" width="7.7109375" style="0" customWidth="1"/>
    <col min="7" max="7" width="12.7109375" style="0" customWidth="1"/>
    <col min="8" max="8" width="2.7109375" style="0" customWidth="1"/>
    <col min="9" max="9" width="12.7109375" style="0" customWidth="1"/>
    <col min="10" max="10" width="5.28125" style="0" customWidth="1"/>
  </cols>
  <sheetData>
    <row r="1" spans="1:10" ht="15.75">
      <c r="A1" s="58" t="s">
        <v>0</v>
      </c>
      <c r="I1" s="11"/>
      <c r="J1" s="11"/>
    </row>
    <row r="2" ht="14.25">
      <c r="A2" s="59"/>
    </row>
    <row r="3" ht="15">
      <c r="A3" s="58" t="s">
        <v>72</v>
      </c>
    </row>
    <row r="4" ht="15">
      <c r="A4" s="58" t="s">
        <v>100</v>
      </c>
    </row>
    <row r="5" ht="12.75">
      <c r="A5" s="2"/>
    </row>
    <row r="6" spans="1:8" ht="12.75">
      <c r="A6" s="2"/>
      <c r="G6" s="4"/>
      <c r="H6" s="4"/>
    </row>
    <row r="7" spans="7:9" ht="12.75">
      <c r="G7" s="37" t="s">
        <v>10</v>
      </c>
      <c r="H7" s="37"/>
      <c r="I7" s="37" t="s">
        <v>28</v>
      </c>
    </row>
    <row r="8" spans="7:9" ht="12.75">
      <c r="G8" s="28" t="s">
        <v>8</v>
      </c>
      <c r="H8" s="28"/>
      <c r="I8" s="28" t="s">
        <v>8</v>
      </c>
    </row>
    <row r="9" spans="7:9" ht="12.75">
      <c r="G9" s="29" t="s">
        <v>101</v>
      </c>
      <c r="H9" s="29"/>
      <c r="I9" s="29" t="s">
        <v>66</v>
      </c>
    </row>
    <row r="10" spans="7:9" ht="12.75">
      <c r="G10" s="30" t="s">
        <v>9</v>
      </c>
      <c r="H10" s="30"/>
      <c r="I10" s="30" t="s">
        <v>9</v>
      </c>
    </row>
    <row r="11" spans="1:9" ht="12.75">
      <c r="A11" s="2" t="s">
        <v>29</v>
      </c>
      <c r="G11" s="13"/>
      <c r="H11" s="13"/>
      <c r="I11" s="13"/>
    </row>
    <row r="12" spans="1:9" ht="12.75">
      <c r="A12" t="s">
        <v>1</v>
      </c>
      <c r="G12" s="27">
        <v>68443</v>
      </c>
      <c r="H12" s="27"/>
      <c r="I12" s="27">
        <v>75512</v>
      </c>
    </row>
    <row r="13" spans="7:9" ht="12.75">
      <c r="G13" s="27"/>
      <c r="H13" s="27"/>
      <c r="I13" s="27"/>
    </row>
    <row r="14" spans="7:9" ht="12.75">
      <c r="G14" s="31">
        <f>SUM(G12:G13)</f>
        <v>68443</v>
      </c>
      <c r="H14" s="31"/>
      <c r="I14" s="31">
        <f>SUM(I12:I13)</f>
        <v>75512</v>
      </c>
    </row>
    <row r="15" spans="1:9" ht="12.75">
      <c r="A15" s="2" t="s">
        <v>2</v>
      </c>
      <c r="G15" s="27"/>
      <c r="H15" s="27"/>
      <c r="I15" s="27"/>
    </row>
    <row r="16" spans="1:9" ht="12.75">
      <c r="A16" t="s">
        <v>3</v>
      </c>
      <c r="G16" s="33">
        <v>28941</v>
      </c>
      <c r="H16" s="33"/>
      <c r="I16" s="27">
        <v>56101</v>
      </c>
    </row>
    <row r="17" spans="1:9" ht="12.75">
      <c r="A17" t="s">
        <v>4</v>
      </c>
      <c r="G17" s="33">
        <v>29364</v>
      </c>
      <c r="H17" s="33"/>
      <c r="I17" s="27">
        <v>37088</v>
      </c>
    </row>
    <row r="18" spans="1:9" ht="12.75">
      <c r="A18" t="s">
        <v>68</v>
      </c>
      <c r="G18" s="33">
        <v>1689</v>
      </c>
      <c r="H18" s="33"/>
      <c r="I18" s="27">
        <v>3173</v>
      </c>
    </row>
    <row r="19" spans="7:9" ht="12.75">
      <c r="G19" s="64">
        <f>SUM(G16:G18)</f>
        <v>59994</v>
      </c>
      <c r="H19" s="64"/>
      <c r="I19" s="31">
        <f>SUM(I16:I18)</f>
        <v>96362</v>
      </c>
    </row>
    <row r="20" spans="7:9" ht="12.75">
      <c r="G20" s="33"/>
      <c r="H20" s="33"/>
      <c r="I20" s="27"/>
    </row>
    <row r="21" spans="1:9" ht="13.5" thickBot="1">
      <c r="A21" s="2" t="s">
        <v>88</v>
      </c>
      <c r="G21" s="96">
        <f>+G19+G14</f>
        <v>128437</v>
      </c>
      <c r="H21" s="97"/>
      <c r="I21" s="96">
        <f>+I19+I14</f>
        <v>171874</v>
      </c>
    </row>
    <row r="22" spans="7:9" ht="12.75">
      <c r="G22" s="33"/>
      <c r="H22" s="33"/>
      <c r="I22" s="27"/>
    </row>
    <row r="23" spans="1:9" ht="12.75">
      <c r="A23" s="2" t="s">
        <v>89</v>
      </c>
      <c r="G23" s="33"/>
      <c r="H23" s="33"/>
      <c r="I23" s="27"/>
    </row>
    <row r="24" spans="1:9" ht="12.75">
      <c r="A24" s="2" t="s">
        <v>90</v>
      </c>
      <c r="G24" s="33"/>
      <c r="H24" s="33"/>
      <c r="I24" s="27"/>
    </row>
    <row r="25" spans="1:9" ht="12.75">
      <c r="A25" t="s">
        <v>5</v>
      </c>
      <c r="G25" s="33">
        <v>99269</v>
      </c>
      <c r="H25" s="33"/>
      <c r="I25" s="27">
        <v>99269</v>
      </c>
    </row>
    <row r="26" spans="1:9" ht="12.75">
      <c r="A26" t="s">
        <v>6</v>
      </c>
      <c r="G26" s="33">
        <v>17445</v>
      </c>
      <c r="H26" s="33"/>
      <c r="I26" s="27">
        <v>17445</v>
      </c>
    </row>
    <row r="27" spans="1:9" ht="12.75">
      <c r="A27" t="s">
        <v>108</v>
      </c>
      <c r="G27" s="33">
        <v>4433</v>
      </c>
      <c r="H27" s="33"/>
      <c r="I27" s="27">
        <v>4225</v>
      </c>
    </row>
    <row r="28" spans="1:9" ht="12.75">
      <c r="A28" t="s">
        <v>73</v>
      </c>
      <c r="F28" s="9"/>
      <c r="G28" s="33">
        <v>-31050</v>
      </c>
      <c r="H28" s="33"/>
      <c r="I28" s="27">
        <v>8213</v>
      </c>
    </row>
    <row r="29" spans="1:9" ht="12.75">
      <c r="A29" t="s">
        <v>7</v>
      </c>
      <c r="G29" s="65">
        <v>-106</v>
      </c>
      <c r="H29" s="65"/>
      <c r="I29" s="32">
        <v>-106</v>
      </c>
    </row>
    <row r="30" spans="7:9" ht="12.75">
      <c r="G30" s="33">
        <f>SUM(G25:G29)</f>
        <v>89991</v>
      </c>
      <c r="H30" s="33"/>
      <c r="I30" s="33">
        <f>SUM(I25:I29)</f>
        <v>129046</v>
      </c>
    </row>
    <row r="31" spans="1:9" ht="12.75">
      <c r="A31" s="2" t="s">
        <v>24</v>
      </c>
      <c r="G31" s="33">
        <v>0</v>
      </c>
      <c r="H31" s="33"/>
      <c r="I31" s="27">
        <v>0</v>
      </c>
    </row>
    <row r="32" spans="1:9" ht="12.75">
      <c r="A32" s="2" t="s">
        <v>92</v>
      </c>
      <c r="G32" s="94">
        <f>SUM(G30:G31)</f>
        <v>89991</v>
      </c>
      <c r="H32" s="94"/>
      <c r="I32" s="94">
        <f>SUM(I30:I31)</f>
        <v>129046</v>
      </c>
    </row>
    <row r="33" spans="7:9" ht="12.75">
      <c r="G33" s="33"/>
      <c r="H33" s="33"/>
      <c r="I33" s="27"/>
    </row>
    <row r="34" spans="1:9" ht="12.75">
      <c r="A34" s="2" t="s">
        <v>91</v>
      </c>
      <c r="G34" s="33"/>
      <c r="H34" s="33"/>
      <c r="I34" s="27"/>
    </row>
    <row r="35" spans="1:9" ht="12.75">
      <c r="A35" t="s">
        <v>11</v>
      </c>
      <c r="G35" s="33">
        <v>30134</v>
      </c>
      <c r="H35" s="33"/>
      <c r="I35" s="27">
        <v>27694</v>
      </c>
    </row>
    <row r="36" spans="1:9" ht="12.75">
      <c r="A36" t="s">
        <v>12</v>
      </c>
      <c r="G36" s="33">
        <v>8312</v>
      </c>
      <c r="H36" s="33"/>
      <c r="I36" s="34">
        <v>15134</v>
      </c>
    </row>
    <row r="37" spans="7:9" ht="12.75">
      <c r="G37" s="64">
        <f>SUM(G35:G36)</f>
        <v>38446</v>
      </c>
      <c r="H37" s="64"/>
      <c r="I37" s="31">
        <f>SUM(I35:I36)</f>
        <v>42828</v>
      </c>
    </row>
    <row r="38" spans="7:9" ht="12.75">
      <c r="G38" s="33"/>
      <c r="H38" s="33"/>
      <c r="I38" s="27"/>
    </row>
    <row r="39" spans="1:9" ht="12.75">
      <c r="A39" s="2" t="s">
        <v>93</v>
      </c>
      <c r="G39" s="64">
        <f>+G37</f>
        <v>38446</v>
      </c>
      <c r="H39" s="64"/>
      <c r="I39" s="64">
        <f>+I37</f>
        <v>42828</v>
      </c>
    </row>
    <row r="40" spans="1:9" ht="12.75">
      <c r="A40" s="2"/>
      <c r="G40" s="33"/>
      <c r="H40" s="33"/>
      <c r="I40" s="27"/>
    </row>
    <row r="41" spans="1:9" ht="13.5" thickBot="1">
      <c r="A41" s="2" t="s">
        <v>94</v>
      </c>
      <c r="G41" s="97">
        <f>+G39+G32</f>
        <v>128437</v>
      </c>
      <c r="H41" s="97"/>
      <c r="I41" s="97">
        <f>+I39+I32</f>
        <v>171874</v>
      </c>
    </row>
    <row r="42" spans="7:9" ht="12.75">
      <c r="G42" s="33"/>
      <c r="H42" s="33"/>
      <c r="I42" s="27"/>
    </row>
    <row r="43" spans="1:9" ht="12.75">
      <c r="A43" t="s">
        <v>95</v>
      </c>
      <c r="G43" s="33"/>
      <c r="H43" s="33"/>
      <c r="I43" s="27"/>
    </row>
    <row r="44" spans="1:9" ht="13.5" thickBot="1">
      <c r="A44" s="10" t="s">
        <v>96</v>
      </c>
      <c r="F44" s="9"/>
      <c r="G44" s="95">
        <v>0.91</v>
      </c>
      <c r="H44" s="95"/>
      <c r="I44" s="95">
        <v>1.3</v>
      </c>
    </row>
    <row r="45" spans="7:9" ht="12.75">
      <c r="G45" s="66"/>
      <c r="H45" s="66"/>
      <c r="I45" s="35"/>
    </row>
    <row r="46" spans="7:9" ht="12.75">
      <c r="G46" s="36"/>
      <c r="H46" s="36"/>
      <c r="I46" s="36"/>
    </row>
    <row r="47" spans="1:9" ht="12.75">
      <c r="A47" s="103" t="s">
        <v>82</v>
      </c>
      <c r="B47" s="104"/>
      <c r="C47" s="104"/>
      <c r="D47" s="104"/>
      <c r="E47" s="104"/>
      <c r="F47" s="104"/>
      <c r="G47" s="104"/>
      <c r="H47" s="104"/>
      <c r="I47" s="104"/>
    </row>
    <row r="48" spans="1:9" ht="12.75">
      <c r="A48" s="103"/>
      <c r="B48" s="104"/>
      <c r="C48" s="104"/>
      <c r="D48" s="104"/>
      <c r="E48" s="104"/>
      <c r="F48" s="104"/>
      <c r="G48" s="104"/>
      <c r="H48" s="104"/>
      <c r="I48" s="104"/>
    </row>
    <row r="49" spans="1:9" ht="12.75">
      <c r="A49" s="104"/>
      <c r="B49" s="104"/>
      <c r="C49" s="104"/>
      <c r="D49" s="104"/>
      <c r="E49" s="104"/>
      <c r="F49" s="104"/>
      <c r="G49" s="104"/>
      <c r="H49" s="104"/>
      <c r="I49" s="104"/>
    </row>
  </sheetData>
  <sheetProtection/>
  <mergeCells count="1">
    <mergeCell ref="A47:I49"/>
  </mergeCells>
  <printOptions horizontalCentered="1"/>
  <pageMargins left="0.75" right="0.25" top="0.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9"/>
  <sheetViews>
    <sheetView zoomScaleSheetLayoutView="100" zoomScalePageLayoutView="0" workbookViewId="0" topLeftCell="A4">
      <selection activeCell="G37" sqref="G37"/>
    </sheetView>
  </sheetViews>
  <sheetFormatPr defaultColWidth="9.140625" defaultRowHeight="12.75"/>
  <cols>
    <col min="4" max="4" width="7.7109375" style="0" customWidth="1"/>
    <col min="5" max="8" width="12.7109375" style="0" customWidth="1"/>
    <col min="9" max="9" width="3.57421875" style="0" customWidth="1"/>
  </cols>
  <sheetData>
    <row r="1" spans="1:8" s="10" customFormat="1" ht="15.75">
      <c r="A1" s="58" t="s">
        <v>0</v>
      </c>
      <c r="H1" s="102"/>
    </row>
    <row r="2" spans="1:9" s="10" customFormat="1" ht="15.75">
      <c r="A2" s="58"/>
      <c r="I2" s="11"/>
    </row>
    <row r="3" s="10" customFormat="1" ht="15">
      <c r="A3" s="58" t="s">
        <v>74</v>
      </c>
    </row>
    <row r="4" s="10" customFormat="1" ht="15">
      <c r="A4" s="58" t="s">
        <v>102</v>
      </c>
    </row>
    <row r="5" s="10" customFormat="1" ht="12.75">
      <c r="A5" s="2"/>
    </row>
    <row r="6" spans="1:9" s="10" customFormat="1" ht="12.75">
      <c r="A6" s="2"/>
      <c r="E6" s="12"/>
      <c r="I6" s="13"/>
    </row>
    <row r="7" spans="5:9" ht="19.5" customHeight="1">
      <c r="E7" s="105" t="s">
        <v>30</v>
      </c>
      <c r="F7" s="106"/>
      <c r="G7" s="105" t="s">
        <v>31</v>
      </c>
      <c r="H7" s="106"/>
      <c r="I7" s="14"/>
    </row>
    <row r="8" spans="5:9" ht="12.75">
      <c r="E8" s="38"/>
      <c r="F8" s="39"/>
      <c r="G8" s="28"/>
      <c r="H8" s="39" t="s">
        <v>13</v>
      </c>
      <c r="I8" s="15"/>
    </row>
    <row r="9" spans="5:9" ht="12.75">
      <c r="E9" s="38"/>
      <c r="F9" s="39"/>
      <c r="G9" s="28" t="s">
        <v>104</v>
      </c>
      <c r="H9" s="39" t="s">
        <v>104</v>
      </c>
      <c r="I9" s="15"/>
    </row>
    <row r="10" spans="5:9" ht="12.75">
      <c r="E10" s="40" t="s">
        <v>14</v>
      </c>
      <c r="F10" s="39" t="s">
        <v>13</v>
      </c>
      <c r="G10" s="28" t="s">
        <v>15</v>
      </c>
      <c r="H10" s="39" t="s">
        <v>15</v>
      </c>
      <c r="I10" s="15"/>
    </row>
    <row r="11" spans="5:9" ht="12.75">
      <c r="E11" s="40" t="s">
        <v>16</v>
      </c>
      <c r="F11" s="39" t="s">
        <v>17</v>
      </c>
      <c r="G11" s="28" t="s">
        <v>18</v>
      </c>
      <c r="H11" s="39" t="s">
        <v>18</v>
      </c>
      <c r="I11" s="15"/>
    </row>
    <row r="12" spans="5:9" ht="12.75">
      <c r="E12" s="99" t="s">
        <v>103</v>
      </c>
      <c r="F12" s="100" t="s">
        <v>66</v>
      </c>
      <c r="G12" s="99" t="s">
        <v>103</v>
      </c>
      <c r="H12" s="100" t="s">
        <v>66</v>
      </c>
      <c r="I12" s="15"/>
    </row>
    <row r="13" spans="5:9" ht="12.75">
      <c r="E13" s="42" t="s">
        <v>9</v>
      </c>
      <c r="F13" s="43" t="s">
        <v>9</v>
      </c>
      <c r="G13" s="30" t="s">
        <v>9</v>
      </c>
      <c r="H13" s="30" t="s">
        <v>9</v>
      </c>
      <c r="I13" s="16"/>
    </row>
    <row r="14" spans="5:9" ht="12.75">
      <c r="E14" s="5"/>
      <c r="F14" s="41"/>
      <c r="G14" s="13"/>
      <c r="H14" s="13"/>
      <c r="I14" s="17"/>
    </row>
    <row r="15" spans="1:9" ht="12.75">
      <c r="A15" t="s">
        <v>19</v>
      </c>
      <c r="E15" s="6">
        <v>7882</v>
      </c>
      <c r="F15" s="45">
        <v>9227</v>
      </c>
      <c r="G15" s="6">
        <v>103844</v>
      </c>
      <c r="H15" s="45">
        <v>145231</v>
      </c>
      <c r="I15" s="19"/>
    </row>
    <row r="16" spans="5:9" ht="12.75">
      <c r="E16" s="67"/>
      <c r="F16" s="68"/>
      <c r="G16" s="67"/>
      <c r="H16" s="45"/>
      <c r="I16" s="20"/>
    </row>
    <row r="17" spans="1:9" ht="12.75">
      <c r="A17" t="s">
        <v>20</v>
      </c>
      <c r="E17" s="67">
        <v>-22198</v>
      </c>
      <c r="F17" s="68">
        <v>-24997</v>
      </c>
      <c r="G17" s="67">
        <v>-144741</v>
      </c>
      <c r="H17" s="45">
        <v>-176141</v>
      </c>
      <c r="I17" s="19"/>
    </row>
    <row r="18" spans="5:9" ht="12.75">
      <c r="E18" s="67"/>
      <c r="F18" s="68"/>
      <c r="G18" s="67"/>
      <c r="H18" s="45"/>
      <c r="I18" s="19"/>
    </row>
    <row r="19" spans="1:9" ht="12.75">
      <c r="A19" t="s">
        <v>21</v>
      </c>
      <c r="E19" s="69">
        <v>888</v>
      </c>
      <c r="F19" s="70">
        <v>453</v>
      </c>
      <c r="G19" s="69">
        <v>2490</v>
      </c>
      <c r="H19" s="22">
        <v>1769</v>
      </c>
      <c r="I19" s="19"/>
    </row>
    <row r="20" spans="5:9" ht="12.75">
      <c r="E20" s="71"/>
      <c r="F20" s="72"/>
      <c r="G20" s="71"/>
      <c r="H20" s="46"/>
      <c r="I20" s="20"/>
    </row>
    <row r="21" spans="1:9" ht="19.5" customHeight="1">
      <c r="A21" s="2"/>
      <c r="E21" s="73">
        <f>SUM(E15:E19)</f>
        <v>-13428</v>
      </c>
      <c r="F21" s="74">
        <f>SUM(F15:F19)</f>
        <v>-15317</v>
      </c>
      <c r="G21" s="73">
        <f>SUM(G15:G19)</f>
        <v>-38407</v>
      </c>
      <c r="H21" s="44">
        <f>SUM(H15:H19)</f>
        <v>-29141</v>
      </c>
      <c r="I21" s="19"/>
    </row>
    <row r="22" spans="5:9" ht="12.75">
      <c r="E22" s="69"/>
      <c r="F22" s="70"/>
      <c r="G22" s="69"/>
      <c r="H22" s="22"/>
      <c r="I22" s="17"/>
    </row>
    <row r="23" spans="1:9" ht="12.75">
      <c r="A23" t="s">
        <v>22</v>
      </c>
      <c r="E23" s="69">
        <v>-49</v>
      </c>
      <c r="F23" s="70">
        <v>-67</v>
      </c>
      <c r="G23" s="69">
        <v>-856</v>
      </c>
      <c r="H23" s="22">
        <v>-501</v>
      </c>
      <c r="I23" s="23"/>
    </row>
    <row r="24" spans="5:9" ht="12.75">
      <c r="E24" s="71"/>
      <c r="F24" s="72"/>
      <c r="G24" s="71"/>
      <c r="H24" s="46"/>
      <c r="I24" s="17"/>
    </row>
    <row r="25" spans="1:9" ht="19.5" customHeight="1">
      <c r="A25" s="2" t="s">
        <v>98</v>
      </c>
      <c r="E25" s="73">
        <f>SUM(E21:E24)</f>
        <v>-13477</v>
      </c>
      <c r="F25" s="74">
        <f>SUM(F21:F24)</f>
        <v>-15384</v>
      </c>
      <c r="G25" s="73">
        <f>SUM(G21:G24)</f>
        <v>-39263</v>
      </c>
      <c r="H25" s="44">
        <f>SUM(H21:H24)</f>
        <v>-29642</v>
      </c>
      <c r="I25" s="23"/>
    </row>
    <row r="26" spans="5:9" ht="12.75">
      <c r="E26" s="69"/>
      <c r="F26" s="70"/>
      <c r="G26" s="69"/>
      <c r="H26" s="22"/>
      <c r="I26" s="3"/>
    </row>
    <row r="27" spans="1:9" ht="12.75">
      <c r="A27" t="s">
        <v>23</v>
      </c>
      <c r="E27" s="69">
        <v>0</v>
      </c>
      <c r="F27" s="70">
        <v>6372</v>
      </c>
      <c r="G27" s="69">
        <v>0</v>
      </c>
      <c r="H27" s="22">
        <v>6372</v>
      </c>
      <c r="I27" s="24"/>
    </row>
    <row r="28" spans="5:9" ht="12.75">
      <c r="E28" s="71"/>
      <c r="F28" s="72"/>
      <c r="G28" s="71"/>
      <c r="H28" s="46"/>
      <c r="I28" s="24"/>
    </row>
    <row r="29" spans="1:9" ht="19.5" customHeight="1">
      <c r="A29" s="2" t="s">
        <v>97</v>
      </c>
      <c r="E29" s="73">
        <f>SUM(E25:E27)</f>
        <v>-13477</v>
      </c>
      <c r="F29" s="74">
        <f>SUM(F25:F27)</f>
        <v>-9012</v>
      </c>
      <c r="G29" s="73">
        <f>SUM(G25:G27)</f>
        <v>-39263</v>
      </c>
      <c r="H29" s="44">
        <f>SUM(H25:H27)</f>
        <v>-23270</v>
      </c>
      <c r="I29" s="24"/>
    </row>
    <row r="30" spans="5:9" ht="12.75">
      <c r="E30" s="69"/>
      <c r="F30" s="70"/>
      <c r="G30" s="69"/>
      <c r="H30" s="22"/>
      <c r="I30" s="3"/>
    </row>
    <row r="31" spans="1:9" ht="12.75">
      <c r="A31" t="s">
        <v>24</v>
      </c>
      <c r="E31" s="75">
        <v>0</v>
      </c>
      <c r="F31" s="76">
        <v>0</v>
      </c>
      <c r="G31" s="75">
        <v>0</v>
      </c>
      <c r="H31" s="47">
        <v>0</v>
      </c>
      <c r="I31" s="24"/>
    </row>
    <row r="32" spans="5:9" ht="12.75">
      <c r="E32" s="71"/>
      <c r="F32" s="70"/>
      <c r="G32" s="71"/>
      <c r="H32" s="22"/>
      <c r="I32" s="3"/>
    </row>
    <row r="33" spans="1:9" ht="19.5" customHeight="1" thickBot="1">
      <c r="A33" s="2" t="s">
        <v>97</v>
      </c>
      <c r="E33" s="77">
        <f>SUM(E29:E31)</f>
        <v>-13477</v>
      </c>
      <c r="F33" s="78">
        <f>SUM(F29:F31)</f>
        <v>-9012</v>
      </c>
      <c r="G33" s="77">
        <f>SUM(G29:G31)</f>
        <v>-39263</v>
      </c>
      <c r="H33" s="48">
        <f>SUM(H29:H31)</f>
        <v>-23270</v>
      </c>
      <c r="I33" s="25"/>
    </row>
    <row r="34" spans="5:9" ht="13.5" thickTop="1">
      <c r="E34" s="79"/>
      <c r="F34" s="80"/>
      <c r="G34" s="79"/>
      <c r="H34" s="18"/>
      <c r="I34" s="17"/>
    </row>
    <row r="35" spans="1:9" ht="12.75">
      <c r="A35" s="2" t="s">
        <v>99</v>
      </c>
      <c r="E35" s="79"/>
      <c r="F35" s="80"/>
      <c r="G35" s="79"/>
      <c r="H35" s="18"/>
      <c r="I35" s="17"/>
    </row>
    <row r="36" spans="1:9" ht="12.75">
      <c r="A36" t="s">
        <v>25</v>
      </c>
      <c r="D36" s="9"/>
      <c r="E36" s="81">
        <v>-13.59</v>
      </c>
      <c r="F36" s="82">
        <v>-9.08</v>
      </c>
      <c r="G36" s="81">
        <v>-39.58</v>
      </c>
      <c r="H36" s="26">
        <v>-23.46</v>
      </c>
      <c r="I36" s="25"/>
    </row>
    <row r="37" spans="1:9" ht="12.75">
      <c r="A37" t="s">
        <v>26</v>
      </c>
      <c r="E37" s="83" t="s">
        <v>27</v>
      </c>
      <c r="F37" s="84" t="s">
        <v>65</v>
      </c>
      <c r="G37" s="83" t="s">
        <v>27</v>
      </c>
      <c r="H37" s="98" t="s">
        <v>27</v>
      </c>
      <c r="I37" s="25"/>
    </row>
    <row r="38" spans="5:9" ht="12.75">
      <c r="E38" s="7"/>
      <c r="F38" s="21"/>
      <c r="G38" s="7"/>
      <c r="H38" s="21"/>
      <c r="I38" s="17"/>
    </row>
    <row r="39" spans="5:9" ht="12.75">
      <c r="E39" s="3"/>
      <c r="F39" s="3"/>
      <c r="G39" s="3"/>
      <c r="H39" s="3"/>
      <c r="I39" s="3"/>
    </row>
    <row r="40" spans="5:9" ht="12.75">
      <c r="E40" s="3"/>
      <c r="F40" s="3"/>
      <c r="G40" s="3"/>
      <c r="H40" s="3"/>
      <c r="I40" s="3"/>
    </row>
    <row r="41" ht="12.75">
      <c r="I41" s="3"/>
    </row>
    <row r="42" spans="1:8" ht="12.75">
      <c r="A42" s="103" t="s">
        <v>81</v>
      </c>
      <c r="B42" s="103"/>
      <c r="C42" s="103"/>
      <c r="D42" s="103"/>
      <c r="E42" s="103"/>
      <c r="F42" s="103"/>
      <c r="G42" s="103"/>
      <c r="H42" s="103"/>
    </row>
    <row r="43" spans="1:8" ht="12.75">
      <c r="A43" s="103"/>
      <c r="B43" s="103"/>
      <c r="C43" s="103"/>
      <c r="D43" s="103"/>
      <c r="E43" s="103"/>
      <c r="F43" s="103"/>
      <c r="G43" s="103"/>
      <c r="H43" s="103"/>
    </row>
    <row r="44" spans="1:8" ht="12.75">
      <c r="A44" s="103"/>
      <c r="B44" s="103"/>
      <c r="C44" s="103"/>
      <c r="D44" s="103"/>
      <c r="E44" s="103"/>
      <c r="F44" s="103"/>
      <c r="G44" s="103"/>
      <c r="H44" s="103"/>
    </row>
    <row r="57" ht="12.75">
      <c r="A57" s="1"/>
    </row>
    <row r="59" ht="12.75">
      <c r="A59" s="1"/>
    </row>
  </sheetData>
  <sheetProtection/>
  <mergeCells count="3">
    <mergeCell ref="G7:H7"/>
    <mergeCell ref="E7:F7"/>
    <mergeCell ref="A42:H44"/>
  </mergeCells>
  <printOptions horizontalCentered="1"/>
  <pageMargins left="1" right="0.25" top="0.75"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3">
      <selection activeCell="A33" sqref="A33:J35"/>
    </sheetView>
  </sheetViews>
  <sheetFormatPr defaultColWidth="9.140625" defaultRowHeight="12.75"/>
  <cols>
    <col min="3" max="3" width="7.00390625" style="0" customWidth="1"/>
    <col min="4" max="4" width="4.421875" style="0" customWidth="1"/>
    <col min="5" max="6" width="9.28125" style="0" customWidth="1"/>
    <col min="7" max="7" width="10.28125" style="0" bestFit="1" customWidth="1"/>
    <col min="8" max="8" width="10.7109375" style="0" customWidth="1"/>
    <col min="9" max="9" width="11.7109375" style="0" customWidth="1"/>
    <col min="10" max="11" width="10.140625" style="0" customWidth="1"/>
  </cols>
  <sheetData>
    <row r="1" ht="15.75">
      <c r="J1" s="102"/>
    </row>
    <row r="2" spans="1:10" s="10" customFormat="1" ht="15">
      <c r="A2" s="58" t="s">
        <v>0</v>
      </c>
      <c r="J2" s="2"/>
    </row>
    <row r="3" s="10" customFormat="1" ht="14.25">
      <c r="A3" s="59"/>
    </row>
    <row r="4" s="10" customFormat="1" ht="15">
      <c r="A4" s="58" t="s">
        <v>75</v>
      </c>
    </row>
    <row r="5" s="10" customFormat="1" ht="15">
      <c r="A5" s="58" t="s">
        <v>102</v>
      </c>
    </row>
    <row r="6" s="10" customFormat="1" ht="12.75">
      <c r="A6" s="2"/>
    </row>
    <row r="7" s="10" customFormat="1" ht="12.75">
      <c r="A7" s="2"/>
    </row>
    <row r="8" spans="5:10" ht="12.75">
      <c r="E8" s="2"/>
      <c r="F8" s="92"/>
      <c r="G8" s="107" t="s">
        <v>43</v>
      </c>
      <c r="H8" s="107"/>
      <c r="I8" s="93"/>
      <c r="J8" s="2"/>
    </row>
    <row r="9" spans="5:10" ht="12.75">
      <c r="E9" s="2"/>
      <c r="F9" s="2"/>
      <c r="G9" s="37"/>
      <c r="H9" s="37"/>
      <c r="I9" s="37" t="s">
        <v>77</v>
      </c>
      <c r="J9" s="2"/>
    </row>
    <row r="10" spans="5:11" ht="12.75">
      <c r="E10" s="2"/>
      <c r="F10" s="2"/>
      <c r="G10" s="2"/>
      <c r="H10" s="51" t="s">
        <v>32</v>
      </c>
      <c r="I10" s="51" t="s">
        <v>78</v>
      </c>
      <c r="J10" s="51"/>
      <c r="K10" s="49"/>
    </row>
    <row r="11" spans="5:11" ht="12.75">
      <c r="E11" s="51" t="s">
        <v>33</v>
      </c>
      <c r="F11" s="51" t="s">
        <v>34</v>
      </c>
      <c r="G11" s="51" t="s">
        <v>35</v>
      </c>
      <c r="H11" s="51" t="s">
        <v>109</v>
      </c>
      <c r="I11" s="51" t="s">
        <v>36</v>
      </c>
      <c r="J11" s="51"/>
      <c r="K11" s="49"/>
    </row>
    <row r="12" spans="5:11" ht="12.75">
      <c r="E12" s="29" t="s">
        <v>37</v>
      </c>
      <c r="F12" s="29" t="s">
        <v>38</v>
      </c>
      <c r="G12" s="29" t="s">
        <v>39</v>
      </c>
      <c r="H12" s="29" t="s">
        <v>110</v>
      </c>
      <c r="I12" s="29" t="s">
        <v>42</v>
      </c>
      <c r="J12" s="29" t="s">
        <v>40</v>
      </c>
      <c r="K12" s="49"/>
    </row>
    <row r="13" spans="5:11" ht="12.75">
      <c r="E13" s="52" t="s">
        <v>9</v>
      </c>
      <c r="F13" s="52" t="s">
        <v>9</v>
      </c>
      <c r="G13" s="52" t="s">
        <v>9</v>
      </c>
      <c r="H13" s="52" t="s">
        <v>9</v>
      </c>
      <c r="I13" s="52" t="s">
        <v>9</v>
      </c>
      <c r="J13" s="52" t="s">
        <v>9</v>
      </c>
      <c r="K13" s="49"/>
    </row>
    <row r="15" spans="1:10" ht="12.75">
      <c r="A15" t="s">
        <v>76</v>
      </c>
      <c r="E15" s="35">
        <v>99269</v>
      </c>
      <c r="F15" s="35">
        <v>-106</v>
      </c>
      <c r="G15" s="35">
        <v>17445</v>
      </c>
      <c r="H15" s="35">
        <v>4225</v>
      </c>
      <c r="I15" s="35">
        <v>37435</v>
      </c>
      <c r="J15" s="35">
        <f>SUM(E15:I15)</f>
        <v>158268</v>
      </c>
    </row>
    <row r="16" spans="5:10" ht="12.75">
      <c r="E16" s="35"/>
      <c r="F16" s="35"/>
      <c r="G16" s="35"/>
      <c r="H16" s="35"/>
      <c r="I16" s="35"/>
      <c r="J16" s="35"/>
    </row>
    <row r="17" spans="1:10" ht="12.75">
      <c r="A17" t="s">
        <v>69</v>
      </c>
      <c r="E17" s="36">
        <v>0</v>
      </c>
      <c r="F17" s="36">
        <v>0</v>
      </c>
      <c r="G17" s="36">
        <v>0</v>
      </c>
      <c r="H17" s="36">
        <v>0</v>
      </c>
      <c r="I17" s="36">
        <v>-23270</v>
      </c>
      <c r="J17" s="36">
        <f>SUM(E17:I17)</f>
        <v>-23270</v>
      </c>
    </row>
    <row r="18" spans="5:10" ht="12.75">
      <c r="E18" s="36"/>
      <c r="F18" s="36"/>
      <c r="G18" s="36"/>
      <c r="H18" s="36"/>
      <c r="I18" s="36"/>
      <c r="J18" s="36"/>
    </row>
    <row r="19" spans="1:10" ht="12.75">
      <c r="A19" t="s">
        <v>41</v>
      </c>
      <c r="E19" s="36"/>
      <c r="F19" s="36"/>
      <c r="G19" s="36"/>
      <c r="H19" s="36"/>
      <c r="I19" s="36"/>
      <c r="J19" s="36"/>
    </row>
    <row r="20" spans="1:10" ht="12.75">
      <c r="A20" t="s">
        <v>44</v>
      </c>
      <c r="E20" s="36">
        <v>0</v>
      </c>
      <c r="F20" s="36">
        <v>0</v>
      </c>
      <c r="G20" s="36">
        <v>0</v>
      </c>
      <c r="H20" s="36">
        <v>0</v>
      </c>
      <c r="I20" s="36">
        <v>-5952</v>
      </c>
      <c r="J20" s="36">
        <f>SUM(E20:I20)</f>
        <v>-5952</v>
      </c>
    </row>
    <row r="21" spans="5:10" ht="12.75">
      <c r="E21" s="53"/>
      <c r="F21" s="53"/>
      <c r="G21" s="53"/>
      <c r="H21" s="53"/>
      <c r="I21" s="53"/>
      <c r="J21" s="53"/>
    </row>
    <row r="22" spans="1:10" ht="19.5" customHeight="1">
      <c r="A22" t="s">
        <v>79</v>
      </c>
      <c r="E22" s="35">
        <f aca="true" t="shared" si="0" ref="E22:J22">SUM(E15:E20)</f>
        <v>99269</v>
      </c>
      <c r="F22" s="35">
        <f t="shared" si="0"/>
        <v>-106</v>
      </c>
      <c r="G22" s="35">
        <f t="shared" si="0"/>
        <v>17445</v>
      </c>
      <c r="H22" s="35">
        <f t="shared" si="0"/>
        <v>4225</v>
      </c>
      <c r="I22" s="35">
        <f t="shared" si="0"/>
        <v>8213</v>
      </c>
      <c r="J22" s="35">
        <f t="shared" si="0"/>
        <v>129046</v>
      </c>
    </row>
    <row r="23" spans="5:10" ht="12.75">
      <c r="E23" s="35"/>
      <c r="F23" s="35"/>
      <c r="G23" s="35"/>
      <c r="H23" s="66"/>
      <c r="I23" s="66"/>
      <c r="J23" s="66"/>
    </row>
    <row r="24" spans="1:10" ht="12.75">
      <c r="A24" t="s">
        <v>111</v>
      </c>
      <c r="E24" s="35">
        <v>0</v>
      </c>
      <c r="F24" s="35">
        <v>0</v>
      </c>
      <c r="G24" s="35">
        <v>0</v>
      </c>
      <c r="H24" s="66">
        <v>208</v>
      </c>
      <c r="I24" s="66">
        <v>0</v>
      </c>
      <c r="J24" s="85">
        <f>SUM(E24:I24)</f>
        <v>208</v>
      </c>
    </row>
    <row r="25" spans="5:10" ht="12.75">
      <c r="E25" s="35"/>
      <c r="F25" s="35"/>
      <c r="G25" s="35"/>
      <c r="H25" s="66"/>
      <c r="I25" s="66"/>
      <c r="J25" s="66"/>
    </row>
    <row r="26" spans="1:10" ht="12.75">
      <c r="A26" t="s">
        <v>69</v>
      </c>
      <c r="E26" s="35">
        <v>0</v>
      </c>
      <c r="F26" s="35">
        <v>0</v>
      </c>
      <c r="G26" s="35">
        <v>0</v>
      </c>
      <c r="H26" s="66">
        <v>0</v>
      </c>
      <c r="I26" s="66">
        <v>-39263</v>
      </c>
      <c r="J26" s="85">
        <f>SUM(E26:I26)</f>
        <v>-39263</v>
      </c>
    </row>
    <row r="27" spans="5:10" ht="12.75">
      <c r="E27" s="35"/>
      <c r="F27" s="35"/>
      <c r="G27" s="35"/>
      <c r="H27" s="66"/>
      <c r="I27" s="66"/>
      <c r="J27" s="66"/>
    </row>
    <row r="28" spans="1:10" ht="19.5" customHeight="1" thickBot="1">
      <c r="A28" t="s">
        <v>105</v>
      </c>
      <c r="E28" s="54">
        <f aca="true" t="shared" si="1" ref="E28:J28">SUM(E22:E26)</f>
        <v>99269</v>
      </c>
      <c r="F28" s="54">
        <f t="shared" si="1"/>
        <v>-106</v>
      </c>
      <c r="G28" s="54">
        <f t="shared" si="1"/>
        <v>17445</v>
      </c>
      <c r="H28" s="86">
        <f t="shared" si="1"/>
        <v>4433</v>
      </c>
      <c r="I28" s="86">
        <f t="shared" si="1"/>
        <v>-31050</v>
      </c>
      <c r="J28" s="86">
        <f t="shared" si="1"/>
        <v>89991</v>
      </c>
    </row>
    <row r="29" spans="5:10" ht="13.5" thickTop="1">
      <c r="E29" s="50"/>
      <c r="F29" s="35"/>
      <c r="G29" s="50"/>
      <c r="H29" s="87"/>
      <c r="I29" s="87"/>
      <c r="J29" s="87"/>
    </row>
    <row r="30" spans="5:10" ht="12.75">
      <c r="E30" s="50"/>
      <c r="F30" s="35"/>
      <c r="G30" s="50"/>
      <c r="H30" s="87"/>
      <c r="I30" s="87"/>
      <c r="J30" s="87"/>
    </row>
    <row r="31" spans="8:10" ht="12.75">
      <c r="H31" s="62"/>
      <c r="I31" s="62"/>
      <c r="J31" s="88"/>
    </row>
    <row r="33" spans="1:10" ht="12.75">
      <c r="A33" s="103" t="s">
        <v>80</v>
      </c>
      <c r="B33" s="103"/>
      <c r="C33" s="103"/>
      <c r="D33" s="103"/>
      <c r="E33" s="103"/>
      <c r="F33" s="103"/>
      <c r="G33" s="103"/>
      <c r="H33" s="103"/>
      <c r="I33" s="103"/>
      <c r="J33" s="103"/>
    </row>
    <row r="34" spans="1:10" ht="12.75">
      <c r="A34" s="103"/>
      <c r="B34" s="103"/>
      <c r="C34" s="103"/>
      <c r="D34" s="103"/>
      <c r="E34" s="103"/>
      <c r="F34" s="103"/>
      <c r="G34" s="103"/>
      <c r="H34" s="103"/>
      <c r="I34" s="103"/>
      <c r="J34" s="103"/>
    </row>
    <row r="35" spans="1:10" ht="12.75">
      <c r="A35" s="103"/>
      <c r="B35" s="103"/>
      <c r="C35" s="103"/>
      <c r="D35" s="103"/>
      <c r="E35" s="103"/>
      <c r="F35" s="103"/>
      <c r="G35" s="103"/>
      <c r="H35" s="103"/>
      <c r="I35" s="103"/>
      <c r="J35" s="103"/>
    </row>
    <row r="50" ht="12.75">
      <c r="A50" s="1"/>
    </row>
    <row r="51" ht="12.75">
      <c r="A51" s="8"/>
    </row>
  </sheetData>
  <sheetProtection/>
  <mergeCells count="2">
    <mergeCell ref="G8:H8"/>
    <mergeCell ref="A33:J35"/>
  </mergeCells>
  <printOptions horizontalCentered="1"/>
  <pageMargins left="0.75" right="0.25" top="0.75"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63"/>
  <sheetViews>
    <sheetView tabSelected="1" zoomScaleSheetLayoutView="100" zoomScalePageLayoutView="0" workbookViewId="0" topLeftCell="A1">
      <selection activeCell="C37" sqref="C37"/>
    </sheetView>
  </sheetViews>
  <sheetFormatPr defaultColWidth="9.140625" defaultRowHeight="12.75"/>
  <cols>
    <col min="7" max="8" width="11.7109375" style="0" customWidth="1"/>
    <col min="9" max="9" width="4.140625" style="0" customWidth="1"/>
  </cols>
  <sheetData>
    <row r="1" spans="1:9" ht="15.75">
      <c r="A1" s="58" t="s">
        <v>0</v>
      </c>
      <c r="H1" s="58"/>
      <c r="I1" s="102"/>
    </row>
    <row r="2" spans="1:9" ht="15.75">
      <c r="A2" s="58"/>
      <c r="I2" s="11"/>
    </row>
    <row r="3" spans="1:9" ht="15.75">
      <c r="A3" s="58" t="s">
        <v>87</v>
      </c>
      <c r="I3" s="11"/>
    </row>
    <row r="4" ht="15">
      <c r="A4" s="58" t="s">
        <v>102</v>
      </c>
    </row>
    <row r="5" ht="12.75">
      <c r="A5" s="2"/>
    </row>
    <row r="6" spans="7:8" ht="12.75">
      <c r="G6" s="51" t="s">
        <v>106</v>
      </c>
      <c r="H6" s="51" t="s">
        <v>106</v>
      </c>
    </row>
    <row r="7" spans="7:8" ht="12.75">
      <c r="G7" s="51" t="s">
        <v>45</v>
      </c>
      <c r="H7" s="51" t="s">
        <v>45</v>
      </c>
    </row>
    <row r="8" spans="7:8" ht="12.75">
      <c r="G8" s="101" t="s">
        <v>103</v>
      </c>
      <c r="H8" s="101" t="s">
        <v>66</v>
      </c>
    </row>
    <row r="9" spans="7:8" ht="12.75">
      <c r="G9" s="57" t="s">
        <v>9</v>
      </c>
      <c r="H9" s="57" t="s">
        <v>9</v>
      </c>
    </row>
    <row r="10" spans="1:8" ht="12.75">
      <c r="A10" s="2" t="s">
        <v>63</v>
      </c>
      <c r="F10" s="62"/>
      <c r="G10" s="89"/>
      <c r="H10" s="57"/>
    </row>
    <row r="11" spans="1:8" ht="12.75">
      <c r="A11" t="s">
        <v>69</v>
      </c>
      <c r="F11" s="62"/>
      <c r="G11" s="85">
        <v>-39263</v>
      </c>
      <c r="H11" s="36">
        <v>-23270</v>
      </c>
    </row>
    <row r="12" spans="1:8" ht="12.75">
      <c r="A12" t="s">
        <v>59</v>
      </c>
      <c r="F12" s="62"/>
      <c r="G12" s="85"/>
      <c r="H12" s="36"/>
    </row>
    <row r="13" spans="1:8" ht="12.75">
      <c r="A13" t="s">
        <v>60</v>
      </c>
      <c r="F13" s="62"/>
      <c r="G13" s="85">
        <v>10122</v>
      </c>
      <c r="H13" s="36">
        <v>10222</v>
      </c>
    </row>
    <row r="14" spans="1:8" ht="12.75">
      <c r="A14" t="s">
        <v>61</v>
      </c>
      <c r="F14" s="62"/>
      <c r="G14" s="85">
        <v>856</v>
      </c>
      <c r="H14" s="36">
        <v>501</v>
      </c>
    </row>
    <row r="15" spans="1:8" ht="12.75">
      <c r="A15" t="s">
        <v>111</v>
      </c>
      <c r="F15" s="62"/>
      <c r="G15" s="85">
        <v>208</v>
      </c>
      <c r="H15" s="36">
        <v>0</v>
      </c>
    </row>
    <row r="16" spans="1:8" ht="12.75">
      <c r="A16" t="s">
        <v>46</v>
      </c>
      <c r="F16" s="62"/>
      <c r="G16" s="85">
        <v>-279</v>
      </c>
      <c r="H16" s="36">
        <v>-424</v>
      </c>
    </row>
    <row r="17" spans="1:8" ht="12.75">
      <c r="A17" t="s">
        <v>23</v>
      </c>
      <c r="F17" s="62"/>
      <c r="G17" s="85">
        <v>0</v>
      </c>
      <c r="H17" s="36">
        <v>-6372</v>
      </c>
    </row>
    <row r="18" spans="1:8" ht="12.75">
      <c r="A18" t="s">
        <v>107</v>
      </c>
      <c r="F18" s="62"/>
      <c r="G18" s="85">
        <v>1390</v>
      </c>
      <c r="H18" s="36">
        <v>2774</v>
      </c>
    </row>
    <row r="19" spans="1:8" ht="12.75">
      <c r="A19" t="s">
        <v>83</v>
      </c>
      <c r="F19" s="62"/>
      <c r="G19" s="85">
        <v>-364</v>
      </c>
      <c r="H19" s="36">
        <v>-130</v>
      </c>
    </row>
    <row r="20" spans="6:8" ht="12.75">
      <c r="F20" s="62"/>
      <c r="G20" s="90">
        <f>SUM(G11:G19)</f>
        <v>-27330</v>
      </c>
      <c r="H20" s="60">
        <f>SUM(H11:H19)</f>
        <v>-16699</v>
      </c>
    </row>
    <row r="21" spans="1:8" ht="12.75">
      <c r="A21" t="s">
        <v>62</v>
      </c>
      <c r="F21" s="62"/>
      <c r="G21" s="85" t="s">
        <v>47</v>
      </c>
      <c r="H21" s="36" t="s">
        <v>47</v>
      </c>
    </row>
    <row r="22" spans="1:8" ht="12.75">
      <c r="A22" t="s">
        <v>3</v>
      </c>
      <c r="F22" s="62"/>
      <c r="G22" s="66">
        <v>25770</v>
      </c>
      <c r="H22" s="35">
        <v>-10226</v>
      </c>
    </row>
    <row r="23" spans="1:8" ht="12.75">
      <c r="A23" t="s">
        <v>48</v>
      </c>
      <c r="F23" s="62"/>
      <c r="G23" s="66">
        <v>7724</v>
      </c>
      <c r="H23" s="35">
        <v>965</v>
      </c>
    </row>
    <row r="24" spans="1:8" ht="12.75">
      <c r="A24" t="s">
        <v>49</v>
      </c>
      <c r="F24" s="62"/>
      <c r="G24" s="91">
        <v>2440</v>
      </c>
      <c r="H24" s="53">
        <v>6281</v>
      </c>
    </row>
    <row r="25" spans="6:8" ht="12.75">
      <c r="F25" s="62"/>
      <c r="G25" s="91">
        <f>SUM(G22+G23+G24)</f>
        <v>35934</v>
      </c>
      <c r="H25" s="53">
        <f>SUM(H22+H23+H24)</f>
        <v>-2980</v>
      </c>
    </row>
    <row r="26" spans="6:8" ht="12.75">
      <c r="F26" s="62"/>
      <c r="G26" s="66"/>
      <c r="H26" s="35"/>
    </row>
    <row r="27" spans="1:8" ht="12.75">
      <c r="A27" t="s">
        <v>50</v>
      </c>
      <c r="F27" s="62"/>
      <c r="G27" s="66">
        <v>-856</v>
      </c>
      <c r="H27" s="35">
        <v>-501</v>
      </c>
    </row>
    <row r="28" spans="6:8" ht="12.75">
      <c r="F28" s="62"/>
      <c r="G28" s="91"/>
      <c r="H28" s="53"/>
    </row>
    <row r="29" spans="1:8" ht="12.75">
      <c r="A29" t="s">
        <v>51</v>
      </c>
      <c r="F29" s="62"/>
      <c r="G29" s="66">
        <f>SUM(G20+G25+G27)</f>
        <v>7748</v>
      </c>
      <c r="H29" s="35">
        <f>SUM(H20+H25+H27)</f>
        <v>-20180</v>
      </c>
    </row>
    <row r="30" spans="6:8" ht="12.75">
      <c r="F30" s="62"/>
      <c r="G30" s="85"/>
      <c r="H30" s="36"/>
    </row>
    <row r="31" spans="1:8" ht="12.75">
      <c r="A31" s="2" t="s">
        <v>70</v>
      </c>
      <c r="F31" s="62"/>
      <c r="G31" s="85"/>
      <c r="H31" s="36"/>
    </row>
    <row r="32" spans="1:8" ht="12.75">
      <c r="A32" t="s">
        <v>52</v>
      </c>
      <c r="F32" s="62"/>
      <c r="G32" s="85">
        <v>279</v>
      </c>
      <c r="H32" s="36">
        <v>424</v>
      </c>
    </row>
    <row r="33" spans="1:8" ht="12.75">
      <c r="A33" s="62" t="s">
        <v>64</v>
      </c>
      <c r="B33" s="62"/>
      <c r="C33" s="62"/>
      <c r="D33" s="62"/>
      <c r="E33" s="62"/>
      <c r="F33" s="62"/>
      <c r="G33" s="63">
        <v>-3305</v>
      </c>
      <c r="H33" s="63">
        <v>-18119</v>
      </c>
    </row>
    <row r="34" spans="1:8" ht="12.75">
      <c r="A34" t="s">
        <v>67</v>
      </c>
      <c r="F34" s="62"/>
      <c r="G34" s="63">
        <v>616</v>
      </c>
      <c r="H34" s="61">
        <v>391</v>
      </c>
    </row>
    <row r="35" spans="6:8" ht="12.75">
      <c r="F35" s="62"/>
      <c r="G35" s="90">
        <f>SUM(G32:G34)</f>
        <v>-2410</v>
      </c>
      <c r="H35" s="60">
        <f>SUM(H32:H34)</f>
        <v>-17304</v>
      </c>
    </row>
    <row r="36" spans="1:8" ht="12.75">
      <c r="A36" s="2" t="s">
        <v>71</v>
      </c>
      <c r="G36" s="36"/>
      <c r="H36" s="36"/>
    </row>
    <row r="37" spans="1:8" ht="12.75">
      <c r="A37" t="s">
        <v>53</v>
      </c>
      <c r="G37" s="36">
        <v>-4982</v>
      </c>
      <c r="H37" s="36">
        <v>10765</v>
      </c>
    </row>
    <row r="38" spans="1:8" ht="12.75">
      <c r="A38" t="s">
        <v>54</v>
      </c>
      <c r="G38" s="36">
        <v>0</v>
      </c>
      <c r="H38" s="36">
        <v>-5935</v>
      </c>
    </row>
    <row r="39" spans="7:8" ht="12.75">
      <c r="G39" s="60">
        <f>SUM(G37:G38)</f>
        <v>-4982</v>
      </c>
      <c r="H39" s="60">
        <f>SUM(H37:H38)</f>
        <v>4830</v>
      </c>
    </row>
    <row r="40" spans="7:8" ht="12.75">
      <c r="G40" s="36"/>
      <c r="H40" s="36"/>
    </row>
    <row r="41" spans="1:8" ht="12.75">
      <c r="A41" t="s">
        <v>55</v>
      </c>
      <c r="G41" s="36">
        <f>SUM(G29+G35+G39)</f>
        <v>356</v>
      </c>
      <c r="H41" s="36">
        <f>SUM(H29+H35+H39)</f>
        <v>-32654</v>
      </c>
    </row>
    <row r="42" spans="7:8" ht="12.75">
      <c r="G42" s="36"/>
      <c r="H42" s="36"/>
    </row>
    <row r="43" spans="1:8" ht="12.75">
      <c r="A43" t="s">
        <v>84</v>
      </c>
      <c r="G43" s="36">
        <v>-1196</v>
      </c>
      <c r="H43" s="36">
        <v>31458</v>
      </c>
    </row>
    <row r="44" spans="7:8" ht="12.75">
      <c r="G44" s="36"/>
      <c r="H44" s="36"/>
    </row>
    <row r="45" spans="1:8" ht="13.5" thickBot="1">
      <c r="A45" t="s">
        <v>85</v>
      </c>
      <c r="G45" s="54">
        <f>SUM(G40:G43)</f>
        <v>-840</v>
      </c>
      <c r="H45" s="54">
        <f>SUM(H40:H43)</f>
        <v>-1196</v>
      </c>
    </row>
    <row r="46" spans="7:8" ht="13.5" thickTop="1">
      <c r="G46" s="35"/>
      <c r="H46" s="35"/>
    </row>
    <row r="47" spans="1:8" ht="12.75">
      <c r="A47" t="s">
        <v>56</v>
      </c>
      <c r="G47" s="36"/>
      <c r="H47" s="36"/>
    </row>
    <row r="48" spans="1:8" ht="12.75">
      <c r="A48" t="s">
        <v>57</v>
      </c>
      <c r="G48" s="36">
        <v>1689</v>
      </c>
      <c r="H48" s="36">
        <v>3173</v>
      </c>
    </row>
    <row r="49" spans="1:8" ht="12.75">
      <c r="A49" t="s">
        <v>58</v>
      </c>
      <c r="G49" s="36">
        <v>-2529</v>
      </c>
      <c r="H49" s="36">
        <v>-4369</v>
      </c>
    </row>
    <row r="50" spans="7:8" ht="13.5" thickBot="1">
      <c r="G50" s="54">
        <f>SUM(G48:G49)</f>
        <v>-840</v>
      </c>
      <c r="H50" s="54">
        <f>SUM(H48:H49)</f>
        <v>-1196</v>
      </c>
    </row>
    <row r="51" spans="7:8" ht="13.5" thickTop="1">
      <c r="G51" s="55"/>
      <c r="H51" s="55"/>
    </row>
    <row r="53" spans="1:8" ht="12.75">
      <c r="A53" s="103" t="s">
        <v>86</v>
      </c>
      <c r="B53" s="104"/>
      <c r="C53" s="104"/>
      <c r="D53" s="104"/>
      <c r="E53" s="104"/>
      <c r="F53" s="104"/>
      <c r="G53" s="104"/>
      <c r="H53" s="104"/>
    </row>
    <row r="54" spans="1:8" ht="12.75">
      <c r="A54" s="103"/>
      <c r="B54" s="104"/>
      <c r="C54" s="104"/>
      <c r="D54" s="104"/>
      <c r="E54" s="104"/>
      <c r="F54" s="104"/>
      <c r="G54" s="104"/>
      <c r="H54" s="104"/>
    </row>
    <row r="55" spans="1:8" ht="12.75">
      <c r="A55" s="104"/>
      <c r="B55" s="104"/>
      <c r="C55" s="104"/>
      <c r="D55" s="104"/>
      <c r="E55" s="104"/>
      <c r="F55" s="104"/>
      <c r="G55" s="104"/>
      <c r="H55" s="104"/>
    </row>
    <row r="61" ht="12.75">
      <c r="A61" s="56"/>
    </row>
    <row r="62" ht="12.75">
      <c r="A62" s="8"/>
    </row>
    <row r="63" ht="12.75">
      <c r="A63" s="1"/>
    </row>
  </sheetData>
  <sheetProtection/>
  <mergeCells count="1">
    <mergeCell ref="A53:H55"/>
  </mergeCells>
  <printOptions horizontalCentered="1"/>
  <pageMargins left="1" right="0.25" top="0.75" bottom="0.25"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17" sqref="G17"/>
    </sheetView>
  </sheetViews>
  <sheetFormatPr defaultColWidth="9.140625" defaultRowHeight="12.75"/>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Nikko Electronics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PC118ACC-0307</dc:creator>
  <cp:keywords/>
  <dc:description/>
  <cp:lastModifiedBy> </cp:lastModifiedBy>
  <cp:lastPrinted>2007-05-30T06:49:37Z</cp:lastPrinted>
  <dcterms:created xsi:type="dcterms:W3CDTF">2003-08-06T07:31:22Z</dcterms:created>
  <dcterms:modified xsi:type="dcterms:W3CDTF">2007-05-30T10:11:39Z</dcterms:modified>
  <cp:category/>
  <cp:version/>
  <cp:contentType/>
  <cp:contentStatus/>
</cp:coreProperties>
</file>